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06-PROJETS\0610_CESAM I3\WORK PACKAGES\WP4 CASCADE FUNDING\CESAM CALL Application Pack\"/>
    </mc:Choice>
  </mc:AlternateContent>
  <xr:revisionPtr revIDLastSave="0" documentId="13_ncr:1_{FA907078-2D77-455B-8CC7-B6CD454A45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udget template" sheetId="12" r:id="rId1"/>
    <sheet name="Feuil2" sheetId="9" state="hidden" r:id="rId2"/>
  </sheets>
  <externalReferences>
    <externalReference r:id="rId3"/>
  </externalReference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 localSheetId="0">PériodeDansPlan*(#REF!&gt;0)</definedName>
    <definedName name="Plan">PériodeDansPlan*(#REF!&gt;0)</definedName>
    <definedName name="PourcentageAccompli" localSheetId="0">PourcentageAccompliAuDelà*PériodeDansPlan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Priority">#REF!</definedName>
    <definedName name="Réel" localSheetId="0">(PériodeDansRéel*(#REF!&gt;0))*PériodeDansPlan</definedName>
    <definedName name="Réel">(PériodeDansRéel*(#REF!&gt;0))*PériodeDansPlan</definedName>
    <definedName name="RéelAuDelà" localSheetId="0">PériodeDansRéel*(#REF!&gt;0)</definedName>
    <definedName name="RéelAuDelà">PériodeDansRéel*(#REF!&gt;0)</definedName>
    <definedName name="Status">#REF!</definedName>
    <definedName name="TitreRégion..BO60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2" l="1"/>
  <c r="K14" i="12"/>
  <c r="J14" i="12"/>
  <c r="H14" i="12"/>
  <c r="F14" i="12"/>
  <c r="D14" i="12"/>
  <c r="L13" i="12"/>
  <c r="L12" i="12"/>
  <c r="L11" i="12"/>
  <c r="L10" i="12"/>
  <c r="L9" i="12"/>
  <c r="L8" i="12"/>
  <c r="L14" i="12" l="1"/>
  <c r="O9" i="12" s="1"/>
  <c r="L15" i="12"/>
  <c r="M14" i="12" l="1"/>
  <c r="N14" i="12"/>
  <c r="N13" i="12"/>
  <c r="N8" i="12"/>
  <c r="N12" i="12"/>
  <c r="N10" i="12"/>
  <c r="N11" i="12"/>
  <c r="N9" i="12"/>
</calcChain>
</file>

<file path=xl/sharedStrings.xml><?xml version="1.0" encoding="utf-8"?>
<sst xmlns="http://schemas.openxmlformats.org/spreadsheetml/2006/main" count="49" uniqueCount="45">
  <si>
    <t>C1  NEWTIMES Experimentation: Bulk Product ‘Metering and Sales’ Machines with a liquid food producer. Offering bulk liquid products for sale in order to reduce and reuse packaging.</t>
  </si>
  <si>
    <t>C2  NEWTIMES Experimentation : consumers feedback in retail stores: Liquid food distribution with innovative bulk Product ‘Metering and Sales’ Machines.</t>
  </si>
  <si>
    <t>C3  GO ZERO WASTE Experimentation: Zero Waste Horeca sector</t>
  </si>
  <si>
    <t>C4  GO ZERO WASTE Experimentation: Zero Waste supermarket / retail sector</t>
  </si>
  <si>
    <t>C5  ASCLEPIOS TECH Experimentation: Monitoring of plants growing &amp; berries for qualities measurement after photobiological Boxistick® treatment</t>
  </si>
  <si>
    <t>C6  ASCLEPIOS TECH Experimentation: Monitoring of plants growing &amp; grape for qualities measurement after photobiological Boxistick® treatment</t>
  </si>
  <si>
    <t>C7  DERYPOL Experimentation: Paradigm Shift in Agrifood WasteWater Treatment.</t>
  </si>
  <si>
    <t>C8  DERYPOL Innovation project:Revalorization of WasteWater Sludge into Organo-Mineral Fertilizer.</t>
  </si>
  <si>
    <t>C9  TERRACOR Innovation project: Sustainable Packaging</t>
  </si>
  <si>
    <t xml:space="preserve">O1 Open Innovation Project Industrial water treatment and recycling / Concerted use of water  </t>
  </si>
  <si>
    <t xml:space="preserve">O2 Open Innovation Project Packaging: Eco-conception / plastic free, new materials or circular solutions </t>
  </si>
  <si>
    <t xml:space="preserve">O3 Open Innovation Project Optimization of processes and circular processes: reduction of waste  </t>
  </si>
  <si>
    <t xml:space="preserve">O4 Open Innovation Project Valorisation of co-products </t>
  </si>
  <si>
    <t>C10 TERRACOR Innovation project: Controlled Irrigation System / Water Efficiency Innovation</t>
  </si>
  <si>
    <t>BUDGET TEMPLATE</t>
  </si>
  <si>
    <t>Select the line of the call for projects you are responding to :</t>
  </si>
  <si>
    <t>Maximum amount for the project is:</t>
  </si>
  <si>
    <t>if collaborative project</t>
  </si>
  <si>
    <t>Cost categories</t>
  </si>
  <si>
    <t>…</t>
  </si>
  <si>
    <t>TOTAL</t>
  </si>
  <si>
    <t>Staff cost dedicated to the project</t>
  </si>
  <si>
    <t>Travel costs</t>
  </si>
  <si>
    <t>Consumables</t>
  </si>
  <si>
    <t>Communication</t>
  </si>
  <si>
    <t>Total budget</t>
  </si>
  <si>
    <t>max € check</t>
  </si>
  <si>
    <t>• For Individual Open Innovation projects, the maximum total budget amount is 30.000€ per SME
• For Regional Collaborative Open Innovation projects, the maximum total budget amount for the project is 50.000€ to be divided between SMEs as they see fit (minimum 2 SMEs from the same Region).
• For Interregional Collaborative Open Innovation projects, the maximum total budget amount for the project is 70.000€ to be divided between participant SMEs as they see fit (minimum 2 SMEs from two different eligible regions).'</t>
  </si>
  <si>
    <t>Description of the costs COORDINATOR SME</t>
  </si>
  <si>
    <t>Description of the costs PARTNER 1</t>
  </si>
  <si>
    <t>Description of the costs PARTNER 2</t>
  </si>
  <si>
    <t>Description of the costs PARTNER 3</t>
  </si>
  <si>
    <t>Cost for PARTNER SME 3 in €</t>
  </si>
  <si>
    <t>Cost for PARTNER SME 2 in €</t>
  </si>
  <si>
    <t>Cost for Coordinator SME in €</t>
  </si>
  <si>
    <t>Cost for PARTNER SME 1 in  €</t>
  </si>
  <si>
    <t xml:space="preserve">e.g project manager hours
</t>
  </si>
  <si>
    <t xml:space="preserve">e.g lab analysis, IPR study...
</t>
  </si>
  <si>
    <t>costs for travelling and meeting with partners</t>
  </si>
  <si>
    <t>lab consumables, smalls pieces of equipment….</t>
  </si>
  <si>
    <t>Communication costs of the project (leaflets, videos, goodies…)</t>
  </si>
  <si>
    <t>e.g equipment depreciation costs (machinery…)</t>
  </si>
  <si>
    <t>Requested contribution (100% rate)</t>
  </si>
  <si>
    <t>Equipment (depreciation cost only); should be limited</t>
  </si>
  <si>
    <r>
      <t xml:space="preserve">External expertise (subcontracting costs)
</t>
    </r>
    <r>
      <rPr>
        <b/>
        <sz val="11"/>
        <color rgb="FFFF0000"/>
        <rFont val="Calibri"/>
        <family val="2"/>
        <scheme val="minor"/>
      </rPr>
      <t>Limited to 60% of the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</si>
</sst>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3"/>
      <color theme="1" tint="0.24994659260841701"/>
      <name val="Cambria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b/>
      <sz val="11"/>
      <color theme="1" tint="0.24994659260841701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sz val="42"/>
      <color theme="7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Protection="0">
      <alignment horizontal="center" vertical="center"/>
    </xf>
    <xf numFmtId="9" fontId="9" fillId="0" borderId="0" applyFill="0" applyBorder="0" applyProtection="0">
      <alignment horizontal="center" vertical="center"/>
    </xf>
    <xf numFmtId="0" fontId="10" fillId="0" borderId="0" applyFill="0" applyBorder="0" applyProtection="0">
      <alignment horizontal="left" wrapText="1"/>
    </xf>
    <xf numFmtId="3" fontId="11" fillId="0" borderId="4" applyFill="0" applyProtection="0">
      <alignment horizont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vertical="center"/>
    </xf>
    <xf numFmtId="0" fontId="11" fillId="0" borderId="0" applyFill="0" applyBorder="0" applyProtection="0">
      <alignment horizontal="center" wrapText="1"/>
    </xf>
    <xf numFmtId="0" fontId="11" fillId="0" borderId="0" applyFill="0" applyProtection="0">
      <alignment horizontal="left"/>
    </xf>
    <xf numFmtId="0" fontId="12" fillId="0" borderId="0" applyNumberFormat="0" applyFill="0" applyBorder="0" applyProtection="0">
      <alignment horizontal="left" vertical="center"/>
    </xf>
    <xf numFmtId="0" fontId="8" fillId="3" borderId="5" applyNumberFormat="0" applyFont="0" applyAlignment="0">
      <alignment horizontal="center"/>
    </xf>
    <xf numFmtId="0" fontId="8" fillId="4" borderId="5" applyNumberFormat="0" applyFont="0" applyAlignment="0">
      <alignment horizontal="center"/>
    </xf>
    <xf numFmtId="0" fontId="8" fillId="5" borderId="5" applyNumberFormat="0" applyFont="0" applyAlignment="0">
      <alignment horizontal="center"/>
    </xf>
    <xf numFmtId="0" fontId="8" fillId="6" borderId="5" applyNumberFormat="0" applyFont="0" applyAlignment="0">
      <alignment horizontal="center"/>
    </xf>
    <xf numFmtId="0" fontId="8" fillId="7" borderId="6" applyNumberFormat="0" applyFont="0" applyAlignment="0">
      <alignment horizontal="center"/>
    </xf>
    <xf numFmtId="1" fontId="13" fillId="8" borderId="7">
      <alignment horizontal="center" vertical="center"/>
    </xf>
    <xf numFmtId="0" fontId="14" fillId="8" borderId="7" applyNumberFormat="0" applyProtection="0">
      <alignment horizontal="left"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5"/>
    <xf numFmtId="0" fontId="5" fillId="0" borderId="0" xfId="25" applyFont="1" applyAlignment="1">
      <alignment horizontal="left" vertical="center" wrapText="1"/>
    </xf>
    <xf numFmtId="0" fontId="5" fillId="0" borderId="0" xfId="25" applyFont="1" applyAlignment="1">
      <alignment vertical="center" wrapText="1"/>
    </xf>
    <xf numFmtId="0" fontId="1" fillId="0" borderId="0" xfId="25" applyAlignment="1">
      <alignment vertical="center"/>
    </xf>
    <xf numFmtId="0" fontId="5" fillId="2" borderId="9" xfId="25" applyFont="1" applyFill="1" applyBorder="1" applyAlignment="1">
      <alignment horizontal="center" vertical="center" wrapText="1"/>
    </xf>
    <xf numFmtId="0" fontId="5" fillId="2" borderId="10" xfId="25" applyFont="1" applyFill="1" applyBorder="1" applyAlignment="1">
      <alignment horizontal="center" vertical="center" wrapText="1"/>
    </xf>
    <xf numFmtId="164" fontId="1" fillId="0" borderId="9" xfId="25" applyNumberFormat="1" applyBorder="1"/>
    <xf numFmtId="0" fontId="5" fillId="9" borderId="9" xfId="25" applyFont="1" applyFill="1" applyBorder="1"/>
    <xf numFmtId="165" fontId="5" fillId="9" borderId="9" xfId="26" applyNumberFormat="1" applyFont="1" applyFill="1" applyBorder="1"/>
    <xf numFmtId="165" fontId="18" fillId="9" borderId="9" xfId="26" applyNumberFormat="1" applyFont="1" applyFill="1" applyBorder="1"/>
    <xf numFmtId="0" fontId="18" fillId="0" borderId="0" xfId="25" applyFont="1"/>
    <xf numFmtId="0" fontId="0" fillId="0" borderId="0" xfId="0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0" fillId="11" borderId="0" xfId="0" quotePrefix="1" applyFill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5" fontId="19" fillId="11" borderId="0" xfId="26" applyNumberFormat="1" applyFont="1" applyFill="1" applyAlignment="1">
      <alignment horizontal="left" vertical="top"/>
    </xf>
    <xf numFmtId="5" fontId="19" fillId="0" borderId="0" xfId="26" applyNumberFormat="1" applyFont="1" applyAlignment="1">
      <alignment horizontal="left" vertical="top"/>
    </xf>
    <xf numFmtId="5" fontId="19" fillId="0" borderId="12" xfId="26" applyNumberFormat="1" applyFont="1" applyBorder="1" applyAlignment="1">
      <alignment horizontal="left" vertical="top"/>
    </xf>
    <xf numFmtId="165" fontId="20" fillId="12" borderId="9" xfId="25" applyNumberFormat="1" applyFont="1" applyFill="1" applyBorder="1"/>
    <xf numFmtId="0" fontId="6" fillId="13" borderId="9" xfId="25" applyFont="1" applyFill="1" applyBorder="1" applyAlignment="1">
      <alignment horizontal="left" vertical="top" wrapText="1"/>
    </xf>
    <xf numFmtId="164" fontId="6" fillId="13" borderId="9" xfId="25" applyNumberFormat="1" applyFont="1" applyFill="1" applyBorder="1" applyAlignment="1">
      <alignment horizontal="left" vertical="top"/>
    </xf>
    <xf numFmtId="0" fontId="19" fillId="0" borderId="3" xfId="25" applyFont="1" applyBorder="1" applyAlignment="1">
      <alignment vertical="center" wrapText="1"/>
    </xf>
    <xf numFmtId="0" fontId="19" fillId="0" borderId="1" xfId="25" applyFont="1" applyBorder="1" applyAlignment="1">
      <alignment vertical="center" wrapText="1"/>
    </xf>
    <xf numFmtId="0" fontId="18" fillId="0" borderId="3" xfId="25" applyFont="1" applyBorder="1" applyAlignment="1">
      <alignment vertical="center"/>
    </xf>
    <xf numFmtId="0" fontId="18" fillId="0" borderId="1" xfId="25" applyFont="1" applyBorder="1" applyAlignment="1">
      <alignment vertical="center"/>
    </xf>
    <xf numFmtId="165" fontId="7" fillId="0" borderId="9" xfId="26" applyNumberFormat="1" applyFont="1" applyBorder="1"/>
    <xf numFmtId="0" fontId="18" fillId="0" borderId="0" xfId="25" applyFont="1" applyAlignment="1">
      <alignment vertical="center" wrapText="1"/>
    </xf>
    <xf numFmtId="9" fontId="22" fillId="0" borderId="0" xfId="27" applyFont="1" applyAlignment="1">
      <alignment horizontal="center" vertical="center"/>
    </xf>
    <xf numFmtId="0" fontId="1" fillId="0" borderId="9" xfId="25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center"/>
    </xf>
    <xf numFmtId="0" fontId="17" fillId="0" borderId="0" xfId="25" applyFont="1" applyAlignment="1">
      <alignment horizontal="center" vertical="center"/>
    </xf>
    <xf numFmtId="0" fontId="1" fillId="12" borderId="10" xfId="25" applyFill="1" applyBorder="1" applyAlignment="1">
      <alignment horizontal="center"/>
    </xf>
    <xf numFmtId="0" fontId="1" fillId="12" borderId="13" xfId="25" applyFill="1" applyBorder="1" applyAlignment="1">
      <alignment horizontal="center"/>
    </xf>
    <xf numFmtId="0" fontId="1" fillId="12" borderId="14" xfId="25" applyFill="1" applyBorder="1" applyAlignment="1">
      <alignment horizontal="center"/>
    </xf>
    <xf numFmtId="0" fontId="7" fillId="0" borderId="2" xfId="25" applyFont="1" applyBorder="1" applyAlignment="1">
      <alignment horizontal="left" vertical="center" wrapText="1"/>
    </xf>
    <xf numFmtId="0" fontId="7" fillId="0" borderId="3" xfId="25" applyFont="1" applyBorder="1" applyAlignment="1">
      <alignment horizontal="left" vertical="center" wrapText="1"/>
    </xf>
    <xf numFmtId="0" fontId="7" fillId="9" borderId="15" xfId="25" applyFont="1" applyFill="1" applyBorder="1" applyAlignment="1">
      <alignment horizontal="left" vertical="center" wrapText="1"/>
    </xf>
    <xf numFmtId="0" fontId="7" fillId="9" borderId="16" xfId="25" applyFont="1" applyFill="1" applyBorder="1" applyAlignment="1">
      <alignment horizontal="left" vertical="center" wrapText="1"/>
    </xf>
    <xf numFmtId="0" fontId="23" fillId="10" borderId="2" xfId="25" applyFont="1" applyFill="1" applyBorder="1" applyAlignment="1">
      <alignment horizontal="center" vertical="center" wrapText="1"/>
    </xf>
    <xf numFmtId="0" fontId="23" fillId="10" borderId="3" xfId="25" applyFont="1" applyFill="1" applyBorder="1" applyAlignment="1">
      <alignment horizontal="center" vertical="center" wrapText="1"/>
    </xf>
    <xf numFmtId="0" fontId="23" fillId="10" borderId="1" xfId="25" applyFont="1" applyFill="1" applyBorder="1" applyAlignment="1">
      <alignment horizontal="center" vertical="center" wrapText="1"/>
    </xf>
    <xf numFmtId="0" fontId="23" fillId="0" borderId="2" xfId="25" applyFont="1" applyBorder="1" applyAlignment="1">
      <alignment horizontal="center" vertical="center"/>
    </xf>
    <xf numFmtId="0" fontId="23" fillId="0" borderId="3" xfId="25" applyFont="1" applyBorder="1" applyAlignment="1">
      <alignment horizontal="center" vertical="center"/>
    </xf>
    <xf numFmtId="0" fontId="23" fillId="0" borderId="3" xfId="25" applyFont="1" applyBorder="1" applyAlignment="1">
      <alignment vertical="center"/>
    </xf>
    <xf numFmtId="0" fontId="5" fillId="14" borderId="9" xfId="25" applyFont="1" applyFill="1" applyBorder="1" applyAlignment="1">
      <alignment horizontal="center" vertical="center" wrapText="1"/>
    </xf>
    <xf numFmtId="0" fontId="5" fillId="14" borderId="9" xfId="25" applyFont="1" applyFill="1" applyBorder="1" applyAlignment="1">
      <alignment horizontal="center"/>
    </xf>
  </cellXfs>
  <cellStyles count="28">
    <cellStyle name="% achevé" xfId="17" xr:uid="{00000000-0005-0000-0000-000000000000}"/>
    <cellStyle name="Activité" xfId="8" xr:uid="{00000000-0005-0000-0000-000001000000}"/>
    <cellStyle name="Contrôle de mise en évidence de la période" xfId="21" xr:uid="{00000000-0005-0000-0000-000002000000}"/>
    <cellStyle name="En-têtes de période" xfId="9" xr:uid="{00000000-0005-0000-0000-000003000000}"/>
    <cellStyle name="En-têtes de projet" xfId="12" xr:uid="{00000000-0005-0000-0000-000004000000}"/>
    <cellStyle name="Étiquette" xfId="14" xr:uid="{00000000-0005-0000-0000-000005000000}"/>
    <cellStyle name="Légende de ce qui a été accompli" xfId="18" xr:uid="{00000000-0005-0000-0000-000006000000}"/>
    <cellStyle name="Légende de ce qui a été accompli (au-delà du plan)" xfId="16" xr:uid="{00000000-0005-0000-0000-000007000000}"/>
    <cellStyle name="Légende du % accompli (au-delà du plan)" xfId="15" xr:uid="{00000000-0005-0000-0000-000008000000}"/>
    <cellStyle name="Légende du plan" xfId="19" xr:uid="{00000000-0005-0000-0000-000009000000}"/>
    <cellStyle name="Lien hypertexte" xfId="1" builtinId="8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Monétaire 2" xfId="26" xr:uid="{00000000-0005-0000-0000-00000E000000}"/>
    <cellStyle name="Normal" xfId="0" builtinId="0"/>
    <cellStyle name="Normal 2" xfId="5" xr:uid="{00000000-0005-0000-0000-000010000000}"/>
    <cellStyle name="Normal 3" xfId="6" xr:uid="{00000000-0005-0000-0000-000011000000}"/>
    <cellStyle name="Normal 4" xfId="25" xr:uid="{00000000-0005-0000-0000-000012000000}"/>
    <cellStyle name="Pourcentage" xfId="27" builtinId="5"/>
    <cellStyle name="Pourcentage accompli" xfId="7" xr:uid="{00000000-0005-0000-0000-000014000000}"/>
    <cellStyle name="Texte explicatif 2" xfId="22" xr:uid="{00000000-0005-0000-0000-000015000000}"/>
    <cellStyle name="Titre 2" xfId="24" xr:uid="{00000000-0005-0000-0000-000016000000}"/>
    <cellStyle name="Titre 1 2" xfId="23" xr:uid="{00000000-0005-0000-0000-000017000000}"/>
    <cellStyle name="Titre 2 2" xfId="11" xr:uid="{00000000-0005-0000-0000-000018000000}"/>
    <cellStyle name="Titre 3 2" xfId="10" xr:uid="{00000000-0005-0000-0000-000019000000}"/>
    <cellStyle name="Titre 4 2" xfId="13" xr:uid="{00000000-0005-0000-0000-00001A000000}"/>
    <cellStyle name="Valeur de la période" xfId="20" xr:uid="{00000000-0005-0000-0000-00001B000000}"/>
  </cellStyles>
  <dxfs count="0"/>
  <tableStyles count="0" defaultTableStyle="TableStyleMedium9" defaultPivotStyle="PivotStyleMedium4"/>
  <colors>
    <mruColors>
      <color rgb="FFF1E9E4"/>
      <color rgb="FFFEDEDE"/>
      <color rgb="FFFFF0E6"/>
      <color rgb="FFF3EBD8"/>
      <color rgb="FFD2BCAC"/>
      <color rgb="FFFB9999"/>
      <color rgb="FFFFCFB3"/>
      <color rgb="FFDDC386"/>
      <color rgb="FFD0AC5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433022</xdr:colOff>
      <xdr:row>0</xdr:row>
      <xdr:rowOff>219807</xdr:rowOff>
    </xdr:from>
    <xdr:to>
      <xdr:col>14</xdr:col>
      <xdr:colOff>805963</xdr:colOff>
      <xdr:row>2</xdr:row>
      <xdr:rowOff>278422</xdr:rowOff>
    </xdr:to>
    <xdr:pic>
      <xdr:nvPicPr>
        <xdr:cNvPr id="2" name="Image 1" descr="Logotip cesam color max">
          <a:extLst>
            <a:ext uri="{FF2B5EF4-FFF2-40B4-BE49-F238E27FC236}">
              <a16:creationId xmlns:a16="http://schemas.microsoft.com/office/drawing/2014/main" id="{BE9EE37E-4D47-4DA7-AB9B-69E108EF5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21" t="24895" r="19136" b="27851"/>
        <a:stretch/>
      </xdr:blipFill>
      <xdr:spPr bwMode="auto">
        <a:xfrm>
          <a:off x="8053022" y="219807"/>
          <a:ext cx="981076" cy="813288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15"/>
  <sheetViews>
    <sheetView showGridLines="0" tabSelected="1" topLeftCell="A8" zoomScaleNormal="100" workbookViewId="0">
      <selection activeCell="C18" sqref="C18"/>
    </sheetView>
  </sheetViews>
  <sheetFormatPr baseColWidth="10" defaultColWidth="8" defaultRowHeight="15" x14ac:dyDescent="0.25"/>
  <cols>
    <col min="1" max="1" width="2.625" style="1" customWidth="1"/>
    <col min="2" max="2" width="23.375" style="1" customWidth="1"/>
    <col min="3" max="3" width="21.625" style="1" customWidth="1"/>
    <col min="4" max="4" width="11.5" style="1" customWidth="1"/>
    <col min="5" max="5" width="20.125" style="1" customWidth="1"/>
    <col min="6" max="6" width="11.375" style="1" customWidth="1"/>
    <col min="7" max="7" width="20.75" style="1" customWidth="1"/>
    <col min="8" max="8" width="10.125" style="1" customWidth="1"/>
    <col min="9" max="9" width="18.375" style="1" customWidth="1"/>
    <col min="10" max="10" width="10" style="1" customWidth="1"/>
    <col min="11" max="11" width="6.125" style="1" customWidth="1"/>
    <col min="12" max="12" width="9.375" style="1" customWidth="1"/>
    <col min="13" max="13" width="11.625" style="1" customWidth="1"/>
    <col min="14" max="14" width="8" style="1" customWidth="1"/>
    <col min="15" max="15" width="24" style="1" customWidth="1"/>
    <col min="16" max="16384" width="8" style="1"/>
  </cols>
  <sheetData>
    <row r="1" spans="1:15" ht="24" customHeight="1" thickBot="1" x14ac:dyDescent="0.3">
      <c r="B1" s="34" t="s">
        <v>14</v>
      </c>
      <c r="C1" s="34"/>
      <c r="D1" s="35"/>
      <c r="E1" s="35"/>
      <c r="F1" s="35"/>
      <c r="G1" s="35"/>
      <c r="H1" s="34"/>
      <c r="I1" s="34"/>
      <c r="J1" s="34"/>
      <c r="K1" s="34"/>
      <c r="L1" s="34"/>
      <c r="M1" s="34"/>
    </row>
    <row r="2" spans="1:15" ht="35.25" customHeight="1" thickBot="1" x14ac:dyDescent="0.3">
      <c r="B2" s="41" t="s">
        <v>15</v>
      </c>
      <c r="C2" s="42"/>
      <c r="D2" s="43" t="s">
        <v>10</v>
      </c>
      <c r="E2" s="44"/>
      <c r="F2" s="44"/>
      <c r="G2" s="45"/>
      <c r="H2"/>
      <c r="I2"/>
      <c r="J2"/>
      <c r="K2"/>
      <c r="L2"/>
      <c r="M2"/>
    </row>
    <row r="3" spans="1:15" ht="23.25" customHeight="1" thickBot="1" x14ac:dyDescent="0.3">
      <c r="B3" s="46" t="s">
        <v>16</v>
      </c>
      <c r="C3" s="47"/>
      <c r="D3" s="47"/>
      <c r="E3" s="47"/>
      <c r="F3" s="48"/>
      <c r="G3" s="48"/>
      <c r="H3" s="28"/>
      <c r="I3" s="28"/>
      <c r="J3" s="28"/>
      <c r="K3" s="28"/>
      <c r="L3" s="28"/>
      <c r="M3" s="29"/>
    </row>
    <row r="4" spans="1:15" ht="114.75" customHeight="1" thickBot="1" x14ac:dyDescent="0.3">
      <c r="B4" s="39" t="str">
        <f>VLOOKUP(D2,Feuil2!A2:B16,2,FALSE)</f>
        <v>• For Individual Open Innovation projects, the maximum total budget amount is 30.000€ per SME
• For Regional Collaborative Open Innovation projects, the maximum total budget amount for the project is 50.000€ to be divided between SMEs as they see fit (minimum 2 SMEs from the same Region).
• For Interregional Collaborative Open Innovation projects, the maximum total budget amount for the project is 70.000€ to be divided between participant SMEs as they see fit (minimum 2 SMEs from two different eligible regions).'</v>
      </c>
      <c r="C4" s="40"/>
      <c r="D4" s="40"/>
      <c r="E4" s="40"/>
      <c r="F4" s="40"/>
      <c r="G4" s="40"/>
      <c r="H4" s="26"/>
      <c r="I4" s="26"/>
      <c r="J4" s="26"/>
      <c r="K4" s="26"/>
      <c r="L4" s="26"/>
      <c r="M4" s="27"/>
    </row>
    <row r="5" spans="1:15" ht="1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5" x14ac:dyDescent="0.25">
      <c r="F6" s="50" t="s">
        <v>17</v>
      </c>
      <c r="G6" s="50"/>
      <c r="H6" s="50"/>
      <c r="I6" s="50"/>
      <c r="J6" s="50"/>
      <c r="K6" s="50"/>
    </row>
    <row r="7" spans="1:15" s="4" customFormat="1" ht="63.75" customHeight="1" x14ac:dyDescent="0.25">
      <c r="B7" s="49" t="s">
        <v>18</v>
      </c>
      <c r="C7" s="5" t="s">
        <v>28</v>
      </c>
      <c r="D7" s="5" t="s">
        <v>34</v>
      </c>
      <c r="E7" s="5" t="s">
        <v>29</v>
      </c>
      <c r="F7" s="6" t="s">
        <v>35</v>
      </c>
      <c r="G7" s="5" t="s">
        <v>30</v>
      </c>
      <c r="H7" s="6" t="s">
        <v>33</v>
      </c>
      <c r="I7" s="5" t="s">
        <v>31</v>
      </c>
      <c r="J7" s="6" t="s">
        <v>32</v>
      </c>
      <c r="K7" s="6" t="s">
        <v>19</v>
      </c>
      <c r="L7" s="6" t="s">
        <v>20</v>
      </c>
      <c r="M7" s="5" t="s">
        <v>42</v>
      </c>
    </row>
    <row r="8" spans="1:15" ht="65.25" customHeight="1" x14ac:dyDescent="0.25">
      <c r="B8" s="49" t="s">
        <v>21</v>
      </c>
      <c r="C8" s="24" t="s">
        <v>36</v>
      </c>
      <c r="D8" s="7">
        <v>5000</v>
      </c>
      <c r="E8" s="25"/>
      <c r="F8" s="7"/>
      <c r="G8" s="25"/>
      <c r="H8" s="7"/>
      <c r="I8" s="25"/>
      <c r="J8" s="7"/>
      <c r="K8" s="7"/>
      <c r="L8" s="30">
        <f>SUM(D8:K8)</f>
        <v>5000</v>
      </c>
      <c r="M8" s="36"/>
      <c r="N8" s="32">
        <f>L8/L14</f>
        <v>0.25641025641025639</v>
      </c>
    </row>
    <row r="9" spans="1:15" ht="81" customHeight="1" x14ac:dyDescent="0.25">
      <c r="B9" s="49" t="s">
        <v>44</v>
      </c>
      <c r="C9" s="24" t="s">
        <v>37</v>
      </c>
      <c r="D9" s="7">
        <v>12000</v>
      </c>
      <c r="E9" s="25"/>
      <c r="F9" s="7"/>
      <c r="G9" s="25"/>
      <c r="H9" s="7"/>
      <c r="I9" s="25"/>
      <c r="J9" s="7"/>
      <c r="K9" s="7"/>
      <c r="L9" s="30">
        <f t="shared" ref="L9:L13" si="0">SUM(D9:K9)</f>
        <v>12000</v>
      </c>
      <c r="M9" s="37"/>
      <c r="N9" s="32">
        <f>L9/$L$14</f>
        <v>0.61538461538461542</v>
      </c>
      <c r="O9" s="31" t="str">
        <f>IF(L9&gt;L14*0.6,"Error, external expertise too high","")</f>
        <v>Error, external expertise too high</v>
      </c>
    </row>
    <row r="10" spans="1:15" ht="69.75" customHeight="1" x14ac:dyDescent="0.25">
      <c r="A10" s="33"/>
      <c r="B10" s="49" t="s">
        <v>22</v>
      </c>
      <c r="C10" s="24" t="s">
        <v>38</v>
      </c>
      <c r="D10" s="7">
        <v>1000</v>
      </c>
      <c r="E10" s="25"/>
      <c r="F10" s="7"/>
      <c r="G10" s="25"/>
      <c r="H10" s="7"/>
      <c r="I10" s="25"/>
      <c r="J10" s="7"/>
      <c r="K10" s="7"/>
      <c r="L10" s="30">
        <f t="shared" si="0"/>
        <v>1000</v>
      </c>
      <c r="M10" s="37"/>
      <c r="N10" s="32">
        <f t="shared" ref="N10:N13" si="1">L10/$L$14</f>
        <v>5.128205128205128E-2</v>
      </c>
    </row>
    <row r="11" spans="1:15" ht="62.25" customHeight="1" x14ac:dyDescent="0.25">
      <c r="A11" s="33"/>
      <c r="B11" s="49" t="s">
        <v>23</v>
      </c>
      <c r="C11" s="24" t="s">
        <v>39</v>
      </c>
      <c r="D11" s="7">
        <v>1000</v>
      </c>
      <c r="E11" s="25"/>
      <c r="F11" s="7"/>
      <c r="G11" s="25"/>
      <c r="H11" s="7"/>
      <c r="I11" s="25"/>
      <c r="J11" s="7"/>
      <c r="K11" s="7"/>
      <c r="L11" s="30">
        <f t="shared" si="0"/>
        <v>1000</v>
      </c>
      <c r="M11" s="37"/>
      <c r="N11" s="32">
        <f t="shared" si="1"/>
        <v>5.128205128205128E-2</v>
      </c>
    </row>
    <row r="12" spans="1:15" ht="71.25" customHeight="1" x14ac:dyDescent="0.25">
      <c r="A12" s="33"/>
      <c r="B12" s="49" t="s">
        <v>24</v>
      </c>
      <c r="C12" s="24" t="s">
        <v>40</v>
      </c>
      <c r="D12" s="7">
        <v>500</v>
      </c>
      <c r="E12" s="25"/>
      <c r="F12" s="7"/>
      <c r="G12" s="25"/>
      <c r="H12" s="7"/>
      <c r="I12" s="25"/>
      <c r="J12" s="7"/>
      <c r="K12" s="7"/>
      <c r="L12" s="30">
        <f t="shared" si="0"/>
        <v>500</v>
      </c>
      <c r="M12" s="37"/>
      <c r="N12" s="32">
        <f t="shared" si="1"/>
        <v>2.564102564102564E-2</v>
      </c>
    </row>
    <row r="13" spans="1:15" ht="75" customHeight="1" x14ac:dyDescent="0.25">
      <c r="A13" s="33"/>
      <c r="B13" s="49" t="s">
        <v>43</v>
      </c>
      <c r="C13" s="24" t="s">
        <v>41</v>
      </c>
      <c r="D13" s="7">
        <v>0</v>
      </c>
      <c r="E13" s="25"/>
      <c r="F13" s="7"/>
      <c r="G13" s="25"/>
      <c r="H13" s="7"/>
      <c r="I13" s="25"/>
      <c r="J13" s="7"/>
      <c r="K13" s="7"/>
      <c r="L13" s="30">
        <f t="shared" si="0"/>
        <v>0</v>
      </c>
      <c r="M13" s="38"/>
      <c r="N13" s="32">
        <f t="shared" si="1"/>
        <v>0</v>
      </c>
    </row>
    <row r="14" spans="1:15" ht="22.5" customHeight="1" x14ac:dyDescent="0.25">
      <c r="B14" s="8" t="s">
        <v>25</v>
      </c>
      <c r="C14" s="8"/>
      <c r="D14" s="9">
        <f>SUM(D8:D13)</f>
        <v>19500</v>
      </c>
      <c r="E14" s="9"/>
      <c r="F14" s="9">
        <f t="shared" ref="F14:K14" si="2">SUM(F8:F13)</f>
        <v>0</v>
      </c>
      <c r="G14" s="9"/>
      <c r="H14" s="9">
        <f t="shared" si="2"/>
        <v>0</v>
      </c>
      <c r="I14" s="9"/>
      <c r="J14" s="9">
        <f t="shared" si="2"/>
        <v>0</v>
      </c>
      <c r="K14" s="9">
        <f t="shared" si="2"/>
        <v>0</v>
      </c>
      <c r="L14" s="10">
        <f>SUM(L8:L13)</f>
        <v>19500</v>
      </c>
      <c r="M14" s="23">
        <f>L14</f>
        <v>19500</v>
      </c>
      <c r="N14" s="32">
        <f>L14/$L$14</f>
        <v>1</v>
      </c>
    </row>
    <row r="15" spans="1:15" x14ac:dyDescent="0.25">
      <c r="L15" s="11" t="str">
        <f>IF(L14&gt;B4,"Too high", "")</f>
        <v/>
      </c>
      <c r="M15" s="1" t="s">
        <v>26</v>
      </c>
    </row>
  </sheetData>
  <mergeCells count="8">
    <mergeCell ref="A10:A13"/>
    <mergeCell ref="B1:M1"/>
    <mergeCell ref="M8:M13"/>
    <mergeCell ref="B2:C2"/>
    <mergeCell ref="D2:G2"/>
    <mergeCell ref="B3:E3"/>
    <mergeCell ref="B4:G4"/>
    <mergeCell ref="F6:K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Feuil2!$A$3:$A$16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6"/>
  <sheetViews>
    <sheetView zoomScale="115" zoomScaleNormal="115" workbookViewId="0">
      <selection activeCell="B5" sqref="B5"/>
    </sheetView>
  </sheetViews>
  <sheetFormatPr baseColWidth="10" defaultColWidth="96.25" defaultRowHeight="15.75" x14ac:dyDescent="0.25"/>
  <cols>
    <col min="1" max="1" width="37.625" style="12" customWidth="1"/>
    <col min="2" max="2" width="96.25" style="16"/>
  </cols>
  <sheetData>
    <row r="2" spans="1:2" x14ac:dyDescent="0.25">
      <c r="A2" s="13"/>
      <c r="B2" s="17"/>
    </row>
    <row r="3" spans="1:2" ht="94.5" x14ac:dyDescent="0.25">
      <c r="A3" s="14" t="s">
        <v>9</v>
      </c>
      <c r="B3" s="18" t="s">
        <v>27</v>
      </c>
    </row>
    <row r="4" spans="1:2" ht="94.5" x14ac:dyDescent="0.25">
      <c r="A4" s="12" t="s">
        <v>10</v>
      </c>
      <c r="B4" s="19" t="s">
        <v>27</v>
      </c>
    </row>
    <row r="5" spans="1:2" ht="94.5" x14ac:dyDescent="0.25">
      <c r="A5" s="14" t="s">
        <v>11</v>
      </c>
      <c r="B5" s="18" t="s">
        <v>27</v>
      </c>
    </row>
    <row r="6" spans="1:2" ht="94.5" x14ac:dyDescent="0.25">
      <c r="A6" s="12" t="s">
        <v>12</v>
      </c>
      <c r="B6" s="19" t="s">
        <v>27</v>
      </c>
    </row>
    <row r="7" spans="1:2" ht="33" customHeight="1" x14ac:dyDescent="0.25">
      <c r="A7" s="14" t="s">
        <v>0</v>
      </c>
      <c r="B7" s="20">
        <v>15000</v>
      </c>
    </row>
    <row r="8" spans="1:2" ht="63" x14ac:dyDescent="0.25">
      <c r="A8" s="12" t="s">
        <v>1</v>
      </c>
      <c r="B8" s="21">
        <v>15000</v>
      </c>
    </row>
    <row r="9" spans="1:2" ht="31.5" x14ac:dyDescent="0.25">
      <c r="A9" s="14" t="s">
        <v>2</v>
      </c>
      <c r="B9" s="20">
        <v>20000</v>
      </c>
    </row>
    <row r="10" spans="1:2" ht="31.5" x14ac:dyDescent="0.25">
      <c r="A10" s="12" t="s">
        <v>3</v>
      </c>
      <c r="B10" s="21">
        <v>20000</v>
      </c>
    </row>
    <row r="11" spans="1:2" ht="63" x14ac:dyDescent="0.25">
      <c r="A11" s="14" t="s">
        <v>4</v>
      </c>
      <c r="B11" s="20">
        <v>30000</v>
      </c>
    </row>
    <row r="12" spans="1:2" ht="63" x14ac:dyDescent="0.25">
      <c r="A12" s="12" t="s">
        <v>5</v>
      </c>
      <c r="B12" s="21">
        <v>30000</v>
      </c>
    </row>
    <row r="13" spans="1:2" ht="31.5" x14ac:dyDescent="0.25">
      <c r="A13" s="14" t="s">
        <v>6</v>
      </c>
      <c r="B13" s="20">
        <v>15000</v>
      </c>
    </row>
    <row r="14" spans="1:2" ht="47.25" x14ac:dyDescent="0.25">
      <c r="A14" s="12" t="s">
        <v>7</v>
      </c>
      <c r="B14" s="21">
        <v>30000</v>
      </c>
    </row>
    <row r="15" spans="1:2" ht="31.5" x14ac:dyDescent="0.25">
      <c r="A15" s="14" t="s">
        <v>8</v>
      </c>
      <c r="B15" s="20">
        <v>30000</v>
      </c>
    </row>
    <row r="16" spans="1:2" ht="47.25" x14ac:dyDescent="0.25">
      <c r="A16" s="15" t="s">
        <v>13</v>
      </c>
      <c r="B16" s="22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template</vt:lpstr>
      <vt:lpstr>Feuil2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Pierre CAMPS</cp:lastModifiedBy>
  <dcterms:created xsi:type="dcterms:W3CDTF">2015-02-24T20:54:23Z</dcterms:created>
  <dcterms:modified xsi:type="dcterms:W3CDTF">2024-10-15T07:53:53Z</dcterms:modified>
</cp:coreProperties>
</file>